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Ufficio Personale\STIPENDI\TRASPARENZA\2022\dati stipendiali\"/>
    </mc:Choice>
  </mc:AlternateContent>
  <bookViews>
    <workbookView xWindow="0" yWindow="0" windowWidth="20490" windowHeight="5700"/>
  </bookViews>
  <sheets>
    <sheet name="Tabella_dotazione_organic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D25" i="1" l="1"/>
  <c r="C25" i="1"/>
  <c r="B25" i="1"/>
  <c r="N24" i="1"/>
  <c r="N23" i="1"/>
  <c r="N22" i="1"/>
  <c r="N21" i="1"/>
  <c r="N20" i="1"/>
  <c r="N19" i="1"/>
  <c r="N18" i="1"/>
  <c r="N17" i="1"/>
  <c r="N16" i="1"/>
  <c r="N15" i="1"/>
  <c r="N14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<sst xmlns="http://schemas.openxmlformats.org/spreadsheetml/2006/main" count="42" uniqueCount="38">
  <si>
    <t>Qualifica</t>
  </si>
  <si>
    <t>Numero dipendenti</t>
  </si>
  <si>
    <t>di cui donne</t>
  </si>
  <si>
    <t>di cui part-time</t>
  </si>
  <si>
    <r>
      <t>Retribuzione globale di fatto</t>
    </r>
    <r>
      <rPr>
        <sz val="10"/>
        <color rgb="FF000000"/>
        <rFont val="Arial"/>
        <family val="2"/>
      </rPr>
      <t xml:space="preserve"> (comprese mensilità aggiuntive)</t>
    </r>
  </si>
  <si>
    <t>straordinari</t>
  </si>
  <si>
    <t>reperibilità</t>
  </si>
  <si>
    <t>indennità responsabili</t>
  </si>
  <si>
    <t>indennità varie</t>
  </si>
  <si>
    <t>produttività</t>
  </si>
  <si>
    <t>fondo d'istituto docenti</t>
  </si>
  <si>
    <t>compensi docenze</t>
  </si>
  <si>
    <t>altri compensi</t>
  </si>
  <si>
    <t>TOTALE</t>
  </si>
  <si>
    <t>QUADRO DIRETTIVO 1° LIVELLO</t>
  </si>
  <si>
    <t>ADDETTO CON FUNZIONI DI COORDINAMENTO 2° LIVELLO</t>
  </si>
  <si>
    <t>ADDETTO SPECIALISTA 3° LIVELLO</t>
  </si>
  <si>
    <t>ADDETTO AMMINISTRATIVO 4° LIVELLO</t>
  </si>
  <si>
    <t>ADDETTO TECNICO 4° LIVELLO</t>
  </si>
  <si>
    <t>ADDETTO CON FUNZIONI OPERATIVE 5° LIVELLO</t>
  </si>
  <si>
    <t>TECNOLOGO/SPERIMENTATORE 1° LIVELLO</t>
  </si>
  <si>
    <t>TECNOLOGO/SPERIMENTATORE 2° LIVELLO</t>
  </si>
  <si>
    <t>TECNOLOGO/SPERIMENTATORE 3° LIVELLO</t>
  </si>
  <si>
    <t>TECNOLOGO/SPERIMENTATORE 4° LIVELLO</t>
  </si>
  <si>
    <t>RICERCATORE 2^ FASCIA</t>
  </si>
  <si>
    <t>RICERCATORE 3^ FASCIA</t>
  </si>
  <si>
    <t>RICERCATORE 4^ FASCIA</t>
  </si>
  <si>
    <t>omissis</t>
  </si>
  <si>
    <t>DOCENTE DIPLOMATO</t>
  </si>
  <si>
    <t>DOCENTE TECNICO PRATICO</t>
  </si>
  <si>
    <t>DOCENTE LAUREATO</t>
  </si>
  <si>
    <t>IMPIEGATO QUADRO AGRICOLO 1^ CATEGORIA</t>
  </si>
  <si>
    <t>IMPIEGATO AGRICOLO 2^ CATEGORIA</t>
  </si>
  <si>
    <t>IMPIEGATO AGRICOLO 3^ CATEGORIA</t>
  </si>
  <si>
    <t>OPERAIO SPECIALIZZATO SUPER</t>
  </si>
  <si>
    <t>OPERAIO SPECIALIZZATO</t>
  </si>
  <si>
    <t>REDATTORE SENIOR</t>
  </si>
  <si>
    <t>Dipendenti a tempo indeterminato al 31/12/2022 e retribuzioni medie annue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</si>
</sst>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410]&quot; &quot;#,##0.00;[Red]&quot;-&quot;[$€-410]&quot; &quot;#,##0.00"/>
    <numFmt numFmtId="165" formatCode="#,##0.00&quot; &quot;[$€-410]"/>
    <numFmt numFmtId="166" formatCode="#,##0.00&quot; €&quot;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0"/>
      <color rgb="FF000000"/>
      <name val="Calibri"/>
      <family val="2"/>
    </font>
    <font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8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4" fillId="0" borderId="0" applyNumberFormat="0" applyBorder="0" applyProtection="0"/>
    <xf numFmtId="164" fontId="14" fillId="0" borderId="0" applyBorder="0" applyProtection="0"/>
    <xf numFmtId="164" fontId="1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center" vertical="top" wrapText="1"/>
    </xf>
    <xf numFmtId="165" fontId="17" fillId="0" borderId="2" xfId="0" applyNumberFormat="1" applyFont="1" applyBorder="1" applyAlignment="1">
      <alignment horizontal="center" vertical="top" wrapText="1"/>
    </xf>
    <xf numFmtId="166" fontId="17" fillId="0" borderId="2" xfId="0" applyNumberFormat="1" applyFont="1" applyBorder="1" applyAlignment="1">
      <alignment horizontal="center" vertical="top" wrapText="1"/>
    </xf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Border="1" applyAlignment="1">
      <alignment vertical="center"/>
    </xf>
    <xf numFmtId="164" fontId="19" fillId="0" borderId="2" xfId="0" applyNumberFormat="1" applyFont="1" applyBorder="1"/>
    <xf numFmtId="165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4" xfId="0" applyBorder="1"/>
    <xf numFmtId="164" fontId="0" fillId="0" borderId="4" xfId="0" applyNumberFormat="1" applyBorder="1"/>
    <xf numFmtId="165" fontId="0" fillId="0" borderId="4" xfId="0" applyNumberFormat="1" applyBorder="1" applyAlignment="1">
      <alignment horizontal="right"/>
    </xf>
    <xf numFmtId="164" fontId="0" fillId="0" borderId="0" xfId="0" applyNumberFormat="1"/>
    <xf numFmtId="166" fontId="0" fillId="0" borderId="0" xfId="0" applyNumberFormat="1"/>
    <xf numFmtId="164" fontId="20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0" fillId="0" borderId="8" xfId="0" applyNumberFormat="1" applyBorder="1"/>
    <xf numFmtId="164" fontId="0" fillId="0" borderId="9" xfId="0" applyNumberFormat="1" applyBorder="1"/>
    <xf numFmtId="164" fontId="20" fillId="0" borderId="6" xfId="0" applyNumberFormat="1" applyFont="1" applyBorder="1" applyAlignment="1">
      <alignment horizontal="center" vertical="center"/>
    </xf>
  </cellXfs>
  <cellStyles count="26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eading1" xfId="13"/>
    <cellStyle name="Heading1 2" xfId="14"/>
    <cellStyle name="Hyperlink" xfId="15"/>
    <cellStyle name="Neutral" xfId="16"/>
    <cellStyle name="Normale" xfId="0" builtinId="0" customBuiltin="1"/>
    <cellStyle name="Note" xfId="17"/>
    <cellStyle name="Result" xfId="18"/>
    <cellStyle name="Result (user)" xfId="19"/>
    <cellStyle name="Result 3" xfId="20"/>
    <cellStyle name="Result2" xfId="21"/>
    <cellStyle name="Result2 4" xfId="22"/>
    <cellStyle name="Status" xfId="23"/>
    <cellStyle name="Text" xfId="24"/>
    <cellStyle name="Warning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D1" workbookViewId="0">
      <selection activeCell="N10" sqref="N10"/>
    </sheetView>
  </sheetViews>
  <sheetFormatPr defaultRowHeight="15" x14ac:dyDescent="0.25"/>
  <cols>
    <col min="1" max="1" width="57" customWidth="1"/>
    <col min="2" max="2" width="13.42578125" customWidth="1"/>
    <col min="3" max="3" width="13" customWidth="1"/>
    <col min="4" max="4" width="15.140625" customWidth="1"/>
    <col min="5" max="5" width="22.5703125" customWidth="1"/>
    <col min="6" max="6" width="16.85546875" customWidth="1"/>
    <col min="7" max="7" width="17.28515625" customWidth="1"/>
    <col min="8" max="8" width="16.28515625" customWidth="1"/>
    <col min="9" max="9" width="13.7109375" style="19" customWidth="1"/>
    <col min="10" max="10" width="17.140625" style="11" customWidth="1"/>
    <col min="11" max="11" width="14.85546875" customWidth="1"/>
    <col min="12" max="12" width="14.140625" customWidth="1"/>
    <col min="13" max="13" width="13.28515625" customWidth="1"/>
    <col min="14" max="14" width="17.5703125" style="20" customWidth="1"/>
    <col min="15" max="1019" width="10.7109375" customWidth="1"/>
    <col min="1020" max="1020" width="9.140625" customWidth="1"/>
  </cols>
  <sheetData>
    <row r="1" spans="1:14" ht="32.25" customHeight="1" x14ac:dyDescent="0.2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65.650000000000006" customHeight="1" x14ac:dyDescent="0.25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9</v>
      </c>
      <c r="K2" s="3" t="s">
        <v>10</v>
      </c>
      <c r="L2" s="3" t="s">
        <v>11</v>
      </c>
      <c r="M2" s="3" t="s">
        <v>12</v>
      </c>
      <c r="N2" s="6" t="s">
        <v>13</v>
      </c>
    </row>
    <row r="3" spans="1:14" x14ac:dyDescent="0.25">
      <c r="A3" s="7" t="s">
        <v>14</v>
      </c>
      <c r="B3" s="7">
        <v>5</v>
      </c>
      <c r="C3" s="7">
        <v>3</v>
      </c>
      <c r="D3" s="7"/>
      <c r="E3" s="8">
        <v>54289.56</v>
      </c>
      <c r="F3" s="8"/>
      <c r="G3" s="8"/>
      <c r="H3" s="8">
        <v>3199.97</v>
      </c>
      <c r="I3" s="8"/>
      <c r="J3" s="9">
        <v>3496.1080000000002</v>
      </c>
      <c r="K3" s="8"/>
      <c r="L3" s="8"/>
      <c r="M3" s="8">
        <v>296.94</v>
      </c>
      <c r="N3" s="10">
        <f t="shared" ref="N3:N24" si="0">SUM(E3:M3)</f>
        <v>61282.578000000001</v>
      </c>
    </row>
    <row r="4" spans="1:14" x14ac:dyDescent="0.25">
      <c r="A4" s="7" t="s">
        <v>15</v>
      </c>
      <c r="B4" s="7">
        <v>13</v>
      </c>
      <c r="C4" s="7">
        <v>5</v>
      </c>
      <c r="D4" s="7">
        <v>1</v>
      </c>
      <c r="E4" s="8">
        <v>41132.06</v>
      </c>
      <c r="F4" s="8">
        <v>1025.3</v>
      </c>
      <c r="G4" s="8"/>
      <c r="H4" s="8">
        <v>337.5</v>
      </c>
      <c r="I4" s="8">
        <v>150.58000000000001</v>
      </c>
      <c r="J4" s="9">
        <v>2864.5373031775389</v>
      </c>
      <c r="K4" s="8"/>
      <c r="L4" s="8">
        <v>107.48</v>
      </c>
      <c r="M4" s="8">
        <v>306.95</v>
      </c>
      <c r="N4" s="10">
        <f t="shared" si="0"/>
        <v>45924.407303177541</v>
      </c>
    </row>
    <row r="5" spans="1:14" x14ac:dyDescent="0.25">
      <c r="A5" s="7" t="s">
        <v>16</v>
      </c>
      <c r="B5" s="7">
        <v>55</v>
      </c>
      <c r="C5" s="7">
        <v>29</v>
      </c>
      <c r="D5" s="7">
        <v>14</v>
      </c>
      <c r="E5" s="8">
        <v>32719.25</v>
      </c>
      <c r="F5" s="8">
        <v>198.47</v>
      </c>
      <c r="G5" s="8">
        <v>94.08</v>
      </c>
      <c r="H5" s="8"/>
      <c r="I5" s="8"/>
      <c r="J5" s="9">
        <v>2381.2204142420901</v>
      </c>
      <c r="K5" s="8"/>
      <c r="L5" s="8">
        <v>29.78</v>
      </c>
      <c r="M5" s="8">
        <v>177.4</v>
      </c>
      <c r="N5" s="10">
        <f t="shared" si="0"/>
        <v>35600.200414242092</v>
      </c>
    </row>
    <row r="6" spans="1:14" x14ac:dyDescent="0.25">
      <c r="A6" s="7" t="s">
        <v>17</v>
      </c>
      <c r="B6" s="7">
        <v>18</v>
      </c>
      <c r="C6" s="7">
        <v>14</v>
      </c>
      <c r="D6" s="7">
        <v>7</v>
      </c>
      <c r="E6" s="8">
        <v>28029.45</v>
      </c>
      <c r="F6" s="8">
        <v>188.54</v>
      </c>
      <c r="G6" s="8"/>
      <c r="H6" s="8">
        <v>224.28</v>
      </c>
      <c r="I6" s="8"/>
      <c r="J6" s="9">
        <v>2014.6709147715383</v>
      </c>
      <c r="K6" s="8"/>
      <c r="L6" s="8">
        <v>16.899999999999999</v>
      </c>
      <c r="M6" s="8">
        <v>143.88999999999999</v>
      </c>
      <c r="N6" s="10">
        <f t="shared" si="0"/>
        <v>30617.730914771539</v>
      </c>
    </row>
    <row r="7" spans="1:14" x14ac:dyDescent="0.25">
      <c r="A7" s="7" t="s">
        <v>18</v>
      </c>
      <c r="B7" s="7">
        <v>44</v>
      </c>
      <c r="C7" s="7">
        <v>13</v>
      </c>
      <c r="D7" s="7">
        <v>9</v>
      </c>
      <c r="E7" s="8">
        <v>28166.99</v>
      </c>
      <c r="F7" s="8">
        <v>278.45</v>
      </c>
      <c r="G7" s="8">
        <v>206.64</v>
      </c>
      <c r="H7" s="8"/>
      <c r="I7" s="8"/>
      <c r="J7" s="9">
        <v>1940.509800945915</v>
      </c>
      <c r="K7" s="8"/>
      <c r="L7" s="8">
        <v>10.49</v>
      </c>
      <c r="M7" s="8">
        <v>175.42</v>
      </c>
      <c r="N7" s="10">
        <f t="shared" si="0"/>
        <v>30778.499800945916</v>
      </c>
    </row>
    <row r="8" spans="1:14" x14ac:dyDescent="0.25">
      <c r="A8" s="7" t="s">
        <v>19</v>
      </c>
      <c r="B8" s="7">
        <v>21</v>
      </c>
      <c r="C8" s="7">
        <v>4</v>
      </c>
      <c r="D8" s="7">
        <v>5</v>
      </c>
      <c r="E8" s="8">
        <v>26895.13</v>
      </c>
      <c r="F8" s="8">
        <v>147.16</v>
      </c>
      <c r="G8" s="8">
        <v>115.31</v>
      </c>
      <c r="H8" s="8"/>
      <c r="I8" s="8"/>
      <c r="J8" s="9">
        <v>1707.1000092459797</v>
      </c>
      <c r="K8" s="8"/>
      <c r="L8" s="8"/>
      <c r="M8" s="8">
        <v>127.22</v>
      </c>
      <c r="N8" s="10">
        <f t="shared" si="0"/>
        <v>28991.920009245983</v>
      </c>
    </row>
    <row r="9" spans="1:14" x14ac:dyDescent="0.25">
      <c r="A9" s="7" t="s">
        <v>20</v>
      </c>
      <c r="B9" s="7">
        <v>1</v>
      </c>
      <c r="C9" s="7"/>
      <c r="D9" s="7"/>
      <c r="E9" s="21">
        <v>72605.149999999994</v>
      </c>
      <c r="F9" s="21"/>
      <c r="G9" s="21"/>
      <c r="H9" s="21">
        <v>22402.11</v>
      </c>
      <c r="I9" s="21"/>
      <c r="J9" s="21">
        <v>14580</v>
      </c>
      <c r="K9" s="21"/>
      <c r="L9" s="21"/>
      <c r="M9" s="21">
        <v>590.20000000000005</v>
      </c>
      <c r="N9" s="10">
        <f t="shared" si="0"/>
        <v>110177.45999999999</v>
      </c>
    </row>
    <row r="10" spans="1:14" x14ac:dyDescent="0.25">
      <c r="A10" s="7" t="s">
        <v>21</v>
      </c>
      <c r="B10" s="7">
        <v>9</v>
      </c>
      <c r="C10" s="7">
        <v>1</v>
      </c>
      <c r="D10" s="7"/>
      <c r="E10" s="8">
        <v>55276.9</v>
      </c>
      <c r="F10" s="8"/>
      <c r="G10" s="8"/>
      <c r="H10" s="8">
        <v>3481.47</v>
      </c>
      <c r="I10" s="8"/>
      <c r="J10" s="9">
        <v>2532.2755555555559</v>
      </c>
      <c r="K10" s="8"/>
      <c r="L10" s="8">
        <v>428.89</v>
      </c>
      <c r="M10" s="8">
        <v>355.74</v>
      </c>
      <c r="N10" s="10">
        <f t="shared" si="0"/>
        <v>62075.275555555556</v>
      </c>
    </row>
    <row r="11" spans="1:14" x14ac:dyDescent="0.25">
      <c r="A11" s="7" t="s">
        <v>22</v>
      </c>
      <c r="B11" s="7">
        <v>48</v>
      </c>
      <c r="C11" s="7">
        <v>14</v>
      </c>
      <c r="D11" s="7">
        <v>7</v>
      </c>
      <c r="E11" s="8">
        <v>41498.400000000001</v>
      </c>
      <c r="F11" s="8">
        <v>22.31</v>
      </c>
      <c r="G11" s="8"/>
      <c r="H11" s="8">
        <v>808.13</v>
      </c>
      <c r="I11" s="8"/>
      <c r="J11" s="9">
        <v>3114.770050830964</v>
      </c>
      <c r="K11" s="8"/>
      <c r="L11" s="8">
        <v>332.19</v>
      </c>
      <c r="M11" s="8">
        <v>283.17</v>
      </c>
      <c r="N11" s="10">
        <f t="shared" si="0"/>
        <v>46058.970050830962</v>
      </c>
    </row>
    <row r="12" spans="1:14" x14ac:dyDescent="0.25">
      <c r="A12" s="7" t="s">
        <v>23</v>
      </c>
      <c r="B12" s="7">
        <v>40</v>
      </c>
      <c r="C12" s="7">
        <v>15</v>
      </c>
      <c r="D12" s="7">
        <v>7</v>
      </c>
      <c r="E12" s="8">
        <v>36551.660000000003</v>
      </c>
      <c r="F12" s="8">
        <v>411.51</v>
      </c>
      <c r="G12" s="8">
        <v>15.07</v>
      </c>
      <c r="H12" s="8"/>
      <c r="I12" s="8"/>
      <c r="J12" s="9">
        <v>2637.9709305276592</v>
      </c>
      <c r="K12" s="8"/>
      <c r="L12" s="8"/>
      <c r="M12" s="8">
        <v>246.78</v>
      </c>
      <c r="N12" s="10">
        <f t="shared" si="0"/>
        <v>39862.990930527667</v>
      </c>
    </row>
    <row r="13" spans="1:14" x14ac:dyDescent="0.25">
      <c r="A13" s="7" t="s">
        <v>24</v>
      </c>
      <c r="B13" s="7">
        <v>18</v>
      </c>
      <c r="C13" s="7">
        <v>8</v>
      </c>
      <c r="D13" s="7"/>
      <c r="E13" s="8">
        <v>54254.93</v>
      </c>
      <c r="F13" s="8"/>
      <c r="G13" s="8"/>
      <c r="H13" s="8">
        <v>3111.08</v>
      </c>
      <c r="I13" s="8"/>
      <c r="J13" s="9">
        <v>3977.3288888888887</v>
      </c>
      <c r="K13" s="8"/>
      <c r="L13" s="8">
        <v>266.67</v>
      </c>
      <c r="M13" s="8">
        <v>423.02</v>
      </c>
      <c r="N13" s="10">
        <f>SUM(E13:M13)</f>
        <v>62033.028888888883</v>
      </c>
    </row>
    <row r="14" spans="1:14" x14ac:dyDescent="0.25">
      <c r="A14" s="7" t="s">
        <v>25</v>
      </c>
      <c r="B14" s="7">
        <v>33</v>
      </c>
      <c r="C14" s="7">
        <v>12</v>
      </c>
      <c r="D14" s="7">
        <v>3</v>
      </c>
      <c r="E14" s="8">
        <v>41818.15</v>
      </c>
      <c r="F14" s="8"/>
      <c r="G14" s="8"/>
      <c r="H14" s="8">
        <v>124.28</v>
      </c>
      <c r="I14" s="8"/>
      <c r="J14" s="9">
        <v>3027.813509818543</v>
      </c>
      <c r="K14" s="8"/>
      <c r="L14" s="8">
        <v>192.13</v>
      </c>
      <c r="M14" s="8">
        <v>262.39999999999998</v>
      </c>
      <c r="N14" s="10">
        <f t="shared" si="0"/>
        <v>45424.773509818544</v>
      </c>
    </row>
    <row r="15" spans="1:14" x14ac:dyDescent="0.25">
      <c r="A15" s="7" t="s">
        <v>26</v>
      </c>
      <c r="B15" s="7">
        <v>1</v>
      </c>
      <c r="C15" s="7"/>
      <c r="D15" s="7"/>
      <c r="E15" s="23" t="s">
        <v>27</v>
      </c>
      <c r="F15" s="23"/>
      <c r="G15" s="23"/>
      <c r="H15" s="23"/>
      <c r="I15" s="23"/>
      <c r="J15" s="23"/>
      <c r="K15" s="23"/>
      <c r="L15" s="23"/>
      <c r="M15" s="23"/>
      <c r="N15" s="10">
        <f t="shared" si="0"/>
        <v>0</v>
      </c>
    </row>
    <row r="16" spans="1:14" x14ac:dyDescent="0.25">
      <c r="A16" s="7" t="s">
        <v>28</v>
      </c>
      <c r="B16" s="7">
        <v>17</v>
      </c>
      <c r="C16" s="7">
        <v>8</v>
      </c>
      <c r="D16" s="7">
        <v>4</v>
      </c>
      <c r="E16" s="8">
        <v>34582.19</v>
      </c>
      <c r="F16" s="8">
        <v>5310.02</v>
      </c>
      <c r="G16" s="8"/>
      <c r="H16" s="8"/>
      <c r="I16" s="8">
        <v>251.3</v>
      </c>
      <c r="J16" s="9"/>
      <c r="K16" s="8">
        <v>1677.92</v>
      </c>
      <c r="L16" s="8">
        <v>410.14</v>
      </c>
      <c r="M16" s="8">
        <v>178.45</v>
      </c>
      <c r="N16" s="10">
        <f t="shared" si="0"/>
        <v>42410.020000000004</v>
      </c>
    </row>
    <row r="17" spans="1:14" x14ac:dyDescent="0.25">
      <c r="A17" s="7" t="s">
        <v>29</v>
      </c>
      <c r="B17" s="7">
        <v>1</v>
      </c>
      <c r="C17" s="7"/>
      <c r="D17" s="7"/>
      <c r="E17" s="23" t="s">
        <v>27</v>
      </c>
      <c r="F17" s="23"/>
      <c r="G17" s="23"/>
      <c r="H17" s="23"/>
      <c r="I17" s="23"/>
      <c r="J17" s="23"/>
      <c r="K17" s="23"/>
      <c r="L17" s="23"/>
      <c r="M17" s="23"/>
      <c r="N17" s="10">
        <f t="shared" si="0"/>
        <v>0</v>
      </c>
    </row>
    <row r="18" spans="1:14" x14ac:dyDescent="0.25">
      <c r="A18" s="7" t="s">
        <v>30</v>
      </c>
      <c r="B18" s="7">
        <v>36</v>
      </c>
      <c r="C18" s="7">
        <v>18</v>
      </c>
      <c r="D18" s="7">
        <v>3</v>
      </c>
      <c r="E18" s="8">
        <v>36231.68</v>
      </c>
      <c r="F18" s="8">
        <v>4435.4399999999996</v>
      </c>
      <c r="G18" s="8"/>
      <c r="H18" s="8">
        <v>1461.31</v>
      </c>
      <c r="I18" s="8">
        <v>154.46</v>
      </c>
      <c r="K18" s="8">
        <v>857.5</v>
      </c>
      <c r="L18" s="8">
        <v>276.95</v>
      </c>
      <c r="M18" s="8">
        <v>184.87</v>
      </c>
      <c r="N18" s="10">
        <f t="shared" si="0"/>
        <v>43602.21</v>
      </c>
    </row>
    <row r="19" spans="1:14" x14ac:dyDescent="0.25">
      <c r="A19" s="7" t="s">
        <v>31</v>
      </c>
      <c r="B19" s="7">
        <v>3</v>
      </c>
      <c r="C19" s="7"/>
      <c r="D19" s="7">
        <v>1</v>
      </c>
      <c r="E19" s="8">
        <v>62639.71</v>
      </c>
      <c r="F19" s="8"/>
      <c r="G19" s="8"/>
      <c r="H19" s="8">
        <v>7502.32</v>
      </c>
      <c r="I19" s="24"/>
      <c r="J19" s="9">
        <v>8740.2411347517718</v>
      </c>
      <c r="K19" s="25"/>
      <c r="L19" s="8"/>
      <c r="M19" s="8"/>
      <c r="N19" s="10">
        <f t="shared" si="0"/>
        <v>78882.271134751776</v>
      </c>
    </row>
    <row r="20" spans="1:14" x14ac:dyDescent="0.25">
      <c r="A20" s="7" t="s">
        <v>32</v>
      </c>
      <c r="B20" s="7">
        <v>5</v>
      </c>
      <c r="C20" s="7"/>
      <c r="D20" s="7">
        <v>1</v>
      </c>
      <c r="E20" s="8">
        <v>35432.629999999997</v>
      </c>
      <c r="F20" s="8">
        <v>1506.37</v>
      </c>
      <c r="G20" s="8"/>
      <c r="H20" s="8">
        <v>2020.14</v>
      </c>
      <c r="I20" s="24">
        <v>591.32000000000005</v>
      </c>
      <c r="J20" s="9">
        <v>1822.025656941858</v>
      </c>
      <c r="K20" s="25"/>
      <c r="L20" s="8"/>
      <c r="M20" s="8">
        <v>294.55</v>
      </c>
      <c r="N20" s="10">
        <f t="shared" si="0"/>
        <v>41667.035656941858</v>
      </c>
    </row>
    <row r="21" spans="1:14" x14ac:dyDescent="0.25">
      <c r="A21" s="7" t="s">
        <v>33</v>
      </c>
      <c r="B21" s="7">
        <v>3</v>
      </c>
      <c r="C21" s="7">
        <v>2</v>
      </c>
      <c r="D21" s="7">
        <v>2</v>
      </c>
      <c r="E21" s="8">
        <v>32542.19</v>
      </c>
      <c r="F21" s="8">
        <v>2233.98</v>
      </c>
      <c r="G21" s="8"/>
      <c r="H21" s="8"/>
      <c r="I21" s="24">
        <v>602.38</v>
      </c>
      <c r="J21" s="9">
        <v>778.7017994858611</v>
      </c>
      <c r="K21" s="25"/>
      <c r="L21" s="8"/>
      <c r="M21" s="8"/>
      <c r="N21" s="10">
        <f t="shared" si="0"/>
        <v>36157.251799485857</v>
      </c>
    </row>
    <row r="22" spans="1:14" x14ac:dyDescent="0.25">
      <c r="A22" s="7" t="s">
        <v>34</v>
      </c>
      <c r="B22" s="7">
        <v>1</v>
      </c>
      <c r="C22" s="7"/>
      <c r="D22" s="7"/>
      <c r="E22" s="23" t="s">
        <v>27</v>
      </c>
      <c r="F22" s="23"/>
      <c r="G22" s="23"/>
      <c r="H22" s="23"/>
      <c r="I22" s="23"/>
      <c r="J22" s="26"/>
      <c r="K22" s="23"/>
      <c r="L22" s="23"/>
      <c r="M22" s="23"/>
      <c r="N22" s="10">
        <f t="shared" si="0"/>
        <v>0</v>
      </c>
    </row>
    <row r="23" spans="1:14" x14ac:dyDescent="0.25">
      <c r="A23" s="7" t="s">
        <v>35</v>
      </c>
      <c r="B23" s="7">
        <v>27</v>
      </c>
      <c r="C23" s="7"/>
      <c r="D23" s="7">
        <v>1</v>
      </c>
      <c r="E23" s="8">
        <v>26861.91</v>
      </c>
      <c r="F23" s="8">
        <v>857.59</v>
      </c>
      <c r="G23" s="8">
        <v>384.71</v>
      </c>
      <c r="H23" s="8">
        <v>603.53</v>
      </c>
      <c r="I23" s="8">
        <v>746.2</v>
      </c>
      <c r="J23" s="12">
        <v>1670.9747439563296</v>
      </c>
      <c r="K23" s="8"/>
      <c r="L23" s="8"/>
      <c r="M23" s="8">
        <v>46.61</v>
      </c>
      <c r="N23" s="10">
        <f t="shared" si="0"/>
        <v>31171.524743956328</v>
      </c>
    </row>
    <row r="24" spans="1:14" x14ac:dyDescent="0.25">
      <c r="A24" s="7" t="s">
        <v>36</v>
      </c>
      <c r="B24" s="7">
        <v>1</v>
      </c>
      <c r="C24" s="7">
        <v>1</v>
      </c>
      <c r="D24" s="7"/>
      <c r="E24" s="23" t="s">
        <v>27</v>
      </c>
      <c r="F24" s="23"/>
      <c r="G24" s="23"/>
      <c r="H24" s="23"/>
      <c r="I24" s="23"/>
      <c r="J24" s="23"/>
      <c r="K24" s="23"/>
      <c r="L24" s="23"/>
      <c r="M24" s="23"/>
      <c r="N24" s="10">
        <f t="shared" si="0"/>
        <v>0</v>
      </c>
    </row>
    <row r="25" spans="1:14" x14ac:dyDescent="0.25">
      <c r="A25" s="13" t="s">
        <v>13</v>
      </c>
      <c r="B25" s="14">
        <f>SUM(B3:B24)</f>
        <v>400</v>
      </c>
      <c r="C25" s="14">
        <f>SUM(C3:C24)</f>
        <v>147</v>
      </c>
      <c r="D25" s="14">
        <f>SUM(D3:D24)</f>
        <v>65</v>
      </c>
      <c r="E25" s="15"/>
      <c r="F25" s="16"/>
      <c r="G25" s="16"/>
      <c r="H25" s="16"/>
      <c r="I25" s="17"/>
      <c r="J25" s="18"/>
      <c r="K25" s="16"/>
      <c r="L25" s="16"/>
      <c r="M25" s="16"/>
      <c r="N25"/>
    </row>
  </sheetData>
  <mergeCells count="5">
    <mergeCell ref="A1:N1"/>
    <mergeCell ref="E15:M15"/>
    <mergeCell ref="E17:M17"/>
    <mergeCell ref="E22:M22"/>
    <mergeCell ref="E24:M24"/>
  </mergeCells>
  <pageMargins left="0.23622047244094502" right="3.8188976377952794E-2" top="1.6728346456692949" bottom="1.6728346456692949" header="1.2791338582677199" footer="1.2791338582677199"/>
  <pageSetup paperSize="9" scale="5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Tabella_dotazione_organica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Molinari</dc:creator>
  <cp:lastModifiedBy>Walter Molinari</cp:lastModifiedBy>
  <cp:revision>65</cp:revision>
  <cp:lastPrinted>2023-06-29T07:46:12Z</cp:lastPrinted>
  <dcterms:created xsi:type="dcterms:W3CDTF">2020-10-13T10:22:35Z</dcterms:created>
  <dcterms:modified xsi:type="dcterms:W3CDTF">2024-01-10T09:43:36Z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