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Ufficio Personale\FONDAZIONE\AMMINISTRAZIONE TRASPARENTE\Personale\"/>
    </mc:Choice>
  </mc:AlternateContent>
  <xr:revisionPtr revIDLastSave="0" documentId="13_ncr:1_{C3CA3586-866A-43CF-961B-D55F60D26AB4}" xr6:coauthVersionLast="47" xr6:coauthVersionMax="47" xr10:uidLastSave="{00000000-0000-0000-0000-000000000000}"/>
  <bookViews>
    <workbookView xWindow="28680" yWindow="2235" windowWidth="25440" windowHeight="15390" xr2:uid="{00000000-000D-0000-FFFF-FFFF00000000}"/>
  </bookViews>
  <sheets>
    <sheet name="Tabella_dotazione_organ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M6" i="1"/>
  <c r="M5" i="1"/>
  <c r="M14" i="1"/>
  <c r="D23" i="1"/>
  <c r="C23" i="1"/>
  <c r="B23" i="1"/>
  <c r="M4" i="1" l="1"/>
  <c r="M8" i="1"/>
  <c r="M7" i="1"/>
  <c r="M16" i="1"/>
  <c r="M15" i="1"/>
  <c r="M17" i="1"/>
  <c r="M18" i="1"/>
  <c r="M19" i="1"/>
  <c r="M21" i="1"/>
  <c r="M20" i="1"/>
  <c r="M3" i="1"/>
  <c r="M22" i="1"/>
  <c r="M13" i="1"/>
  <c r="M10" i="1"/>
  <c r="M11" i="1"/>
  <c r="M12" i="1"/>
</calcChain>
</file>

<file path=xl/sharedStrings.xml><?xml version="1.0" encoding="utf-8"?>
<sst xmlns="http://schemas.openxmlformats.org/spreadsheetml/2006/main" count="42" uniqueCount="36">
  <si>
    <t>Qualifica</t>
  </si>
  <si>
    <t>Numero dipendenti</t>
  </si>
  <si>
    <t>di cui donne</t>
  </si>
  <si>
    <t>di cui part-time</t>
  </si>
  <si>
    <r>
      <t>Retribuzione globale di fatto</t>
    </r>
    <r>
      <rPr>
        <sz val="10"/>
        <color rgb="FF000000"/>
        <rFont val="Arial"/>
        <family val="2"/>
      </rPr>
      <t xml:space="preserve"> (comprese mensilità aggiuntive)</t>
    </r>
  </si>
  <si>
    <t>straordinari</t>
  </si>
  <si>
    <t>indennità responsabili</t>
  </si>
  <si>
    <t>indennità varie</t>
  </si>
  <si>
    <t>produttività</t>
  </si>
  <si>
    <t>fondo d'istituto docenti</t>
  </si>
  <si>
    <t>compensi docenze</t>
  </si>
  <si>
    <t>altri compensi</t>
  </si>
  <si>
    <t>TOTALE</t>
  </si>
  <si>
    <t>QUADRO DIRETTIVO 1° LIVELLO</t>
  </si>
  <si>
    <t>ADDETTO CON FUNZIONI DI COORDINAMENTO 2° LIVELLO</t>
  </si>
  <si>
    <t>ADDETTO SPECIALISTA 3° LIVELLO</t>
  </si>
  <si>
    <t>ADDETTO AMMINISTRATIVO 4° LIVELLO</t>
  </si>
  <si>
    <t>ADDETTO TECNICO 4° LIVELLO</t>
  </si>
  <si>
    <t>ADDETTO CON FUNZIONI OPERATIVE 5° LIVELLO</t>
  </si>
  <si>
    <t>TECNOLOGO/SPERIMENTATORE 1° LIVELLO</t>
  </si>
  <si>
    <t>TECNOLOGO/SPERIMENTATORE 2° LIVELLO</t>
  </si>
  <si>
    <t>TECNOLOGO/SPERIMENTATORE 3° LIVELLO</t>
  </si>
  <si>
    <t>TECNOLOGO/SPERIMENTATORE 4° LIVELLO</t>
  </si>
  <si>
    <t>DOCENTE DIPLOMATO</t>
  </si>
  <si>
    <t>DOCENTE LAUREATO</t>
  </si>
  <si>
    <t>OPERAIO SPECIALIZZATO SUPER</t>
  </si>
  <si>
    <t>OPERAIO SPECIALIZZATO</t>
  </si>
  <si>
    <t>REDATTORE SENIOR</t>
  </si>
  <si>
    <t>RICERCATORE 2° FASCIA</t>
  </si>
  <si>
    <t>RICERCATORE 3° FASCIA</t>
  </si>
  <si>
    <t>Dipendenti a tempo indeterminato al 31/12/2023 e retribuzioni medie annue</t>
  </si>
  <si>
    <t>Da erogare</t>
  </si>
  <si>
    <t>IMPIEGATO QUADRO AGRICOLO 1^ CATEGORIA</t>
  </si>
  <si>
    <t>IMPIEGATO AGRICOLO 2^ CATEGORIA</t>
  </si>
  <si>
    <t>IMPIEGATO AGRICOLO 3^ CATEGORIA</t>
  </si>
  <si>
    <t>omissis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</si>
</sst>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0]&quot; &quot;#,##0.00;[Red]&quot;-&quot;[$€-410]&quot; &quot;#,##0.00"/>
    <numFmt numFmtId="165" formatCode="#,##0.00&quot; &quot;[$€-410]"/>
    <numFmt numFmtId="166" formatCode="#,##0.00&quot; €&quot;"/>
  </numFmts>
  <fonts count="2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i/>
      <sz val="16"/>
      <color rgb="FF000000"/>
      <name val="Calibri"/>
      <family val="2"/>
    </font>
    <font>
      <b/>
      <sz val="24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8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164" fontId="14" fillId="0" borderId="0" applyBorder="0" applyProtection="0"/>
    <xf numFmtId="164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5">
    <xf numFmtId="0" fontId="0" fillId="0" borderId="0" xfId="0"/>
    <xf numFmtId="0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center" vertical="top" wrapText="1"/>
    </xf>
    <xf numFmtId="165" fontId="17" fillId="0" borderId="2" xfId="0" applyNumberFormat="1" applyFont="1" applyBorder="1" applyAlignment="1">
      <alignment horizontal="center" vertical="top" wrapText="1"/>
    </xf>
    <xf numFmtId="166" fontId="17" fillId="0" borderId="2" xfId="0" applyNumberFormat="1" applyFont="1" applyBorder="1" applyAlignment="1">
      <alignment horizontal="center" vertical="top" wrapText="1"/>
    </xf>
    <xf numFmtId="164" fontId="19" fillId="0" borderId="2" xfId="0" applyNumberFormat="1" applyFont="1" applyBorder="1"/>
    <xf numFmtId="165" fontId="0" fillId="0" borderId="0" xfId="0" applyNumberFormat="1" applyAlignment="1">
      <alignment horizontal="right"/>
    </xf>
    <xf numFmtId="164" fontId="0" fillId="0" borderId="0" xfId="0" applyNumberFormat="1"/>
    <xf numFmtId="166" fontId="0" fillId="0" borderId="0" xfId="0" applyNumberFormat="1"/>
    <xf numFmtId="0" fontId="1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8" xfId="0" applyNumberFormat="1" applyBorder="1"/>
    <xf numFmtId="0" fontId="0" fillId="0" borderId="8" xfId="0" applyNumberFormat="1" applyBorder="1" applyAlignment="1">
      <alignment horizontal="center"/>
    </xf>
    <xf numFmtId="0" fontId="17" fillId="0" borderId="7" xfId="0" applyFont="1" applyBorder="1" applyAlignment="1">
      <alignment horizontal="center" vertical="top" wrapText="1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vertical="center"/>
    </xf>
    <xf numFmtId="0" fontId="0" fillId="0" borderId="4" xfId="0" applyFont="1" applyBorder="1"/>
    <xf numFmtId="164" fontId="0" fillId="0" borderId="7" xfId="0" applyNumberFormat="1" applyFont="1" applyBorder="1"/>
    <xf numFmtId="164" fontId="0" fillId="0" borderId="7" xfId="0" applyNumberFormat="1" applyFont="1" applyBorder="1" applyAlignment="1">
      <alignment vertical="center"/>
    </xf>
    <xf numFmtId="164" fontId="0" fillId="0" borderId="6" xfId="0" applyNumberFormat="1" applyFont="1" applyBorder="1"/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164" fontId="0" fillId="0" borderId="4" xfId="0" applyNumberFormat="1" applyFont="1" applyBorder="1"/>
    <xf numFmtId="165" fontId="0" fillId="0" borderId="4" xfId="0" applyNumberFormat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</cellXfs>
  <cellStyles count="26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Heading1 2" xfId="14" xr:uid="{00000000-0005-0000-0000-00000D000000}"/>
    <cellStyle name="Hyperlink" xfId="15" xr:uid="{00000000-0005-0000-0000-00000E000000}"/>
    <cellStyle name="Neutral" xfId="16" xr:uid="{00000000-0005-0000-0000-00000F000000}"/>
    <cellStyle name="Normale" xfId="0" builtinId="0" customBuiltin="1"/>
    <cellStyle name="Note" xfId="17" xr:uid="{00000000-0005-0000-0000-000011000000}"/>
    <cellStyle name="Result" xfId="18" xr:uid="{00000000-0005-0000-0000-000012000000}"/>
    <cellStyle name="Result (user)" xfId="19" xr:uid="{00000000-0005-0000-0000-000013000000}"/>
    <cellStyle name="Result 3" xfId="20" xr:uid="{00000000-0005-0000-0000-000014000000}"/>
    <cellStyle name="Result2" xfId="21" xr:uid="{00000000-0005-0000-0000-000015000000}"/>
    <cellStyle name="Result2 4" xfId="22" xr:uid="{00000000-0005-0000-0000-000016000000}"/>
    <cellStyle name="Status" xfId="23" xr:uid="{00000000-0005-0000-0000-000017000000}"/>
    <cellStyle name="Text" xfId="24" xr:uid="{00000000-0005-0000-0000-000018000000}"/>
    <cellStyle name="Warning" xfId="2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>
      <selection activeCell="J22" sqref="J22:L22"/>
    </sheetView>
  </sheetViews>
  <sheetFormatPr defaultRowHeight="15" x14ac:dyDescent="0.25"/>
  <cols>
    <col min="1" max="1" width="57" customWidth="1"/>
    <col min="2" max="2" width="14.42578125" customWidth="1"/>
    <col min="3" max="3" width="13" customWidth="1"/>
    <col min="4" max="4" width="15.140625" customWidth="1"/>
    <col min="5" max="5" width="22.5703125" customWidth="1"/>
    <col min="6" max="6" width="16.85546875" customWidth="1"/>
    <col min="7" max="7" width="16.28515625" customWidth="1"/>
    <col min="8" max="8" width="13.7109375" style="7" customWidth="1"/>
    <col min="9" max="9" width="17.140625" style="6" customWidth="1"/>
    <col min="10" max="10" width="14.85546875" customWidth="1"/>
    <col min="11" max="11" width="14.140625" customWidth="1"/>
    <col min="12" max="12" width="13.28515625" customWidth="1"/>
    <col min="13" max="13" width="17.5703125" style="8" customWidth="1"/>
    <col min="14" max="1018" width="10.7109375" customWidth="1"/>
    <col min="1019" max="1019" width="9.140625" customWidth="1"/>
  </cols>
  <sheetData>
    <row r="1" spans="1:13" ht="32.25" customHeight="1" x14ac:dyDescent="0.25">
      <c r="A1" s="26" t="s">
        <v>30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</row>
    <row r="2" spans="1:13" ht="65.650000000000006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13" t="s">
        <v>4</v>
      </c>
      <c r="F2" s="1" t="s">
        <v>5</v>
      </c>
      <c r="G2" s="1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4" t="s">
        <v>12</v>
      </c>
    </row>
    <row r="3" spans="1:13" x14ac:dyDescent="0.25">
      <c r="A3" s="10" t="s">
        <v>13</v>
      </c>
      <c r="B3" s="12">
        <v>4</v>
      </c>
      <c r="C3" s="12">
        <v>2</v>
      </c>
      <c r="D3" s="11"/>
      <c r="E3" s="18">
        <v>56604.327500000007</v>
      </c>
      <c r="F3" s="15">
        <v>0</v>
      </c>
      <c r="G3" s="15">
        <v>2999.97</v>
      </c>
      <c r="H3" s="15">
        <v>0</v>
      </c>
      <c r="I3" s="28" t="s">
        <v>31</v>
      </c>
      <c r="J3" s="15">
        <v>0</v>
      </c>
      <c r="K3" s="15">
        <v>288.4375</v>
      </c>
      <c r="L3" s="15">
        <v>651.00750000000005</v>
      </c>
      <c r="M3" s="5">
        <f>SUM(E3:L3)</f>
        <v>60543.742500000008</v>
      </c>
    </row>
    <row r="4" spans="1:13" x14ac:dyDescent="0.25">
      <c r="A4" s="10" t="s">
        <v>14</v>
      </c>
      <c r="B4" s="12">
        <v>12</v>
      </c>
      <c r="C4" s="12">
        <v>4</v>
      </c>
      <c r="D4" s="11">
        <v>1</v>
      </c>
      <c r="E4" s="17">
        <v>42604.888532342513</v>
      </c>
      <c r="F4" s="14">
        <v>1418.9283904745821</v>
      </c>
      <c r="G4" s="14">
        <v>675.55480493159928</v>
      </c>
      <c r="H4" s="14">
        <v>0</v>
      </c>
      <c r="I4" s="29"/>
      <c r="J4" s="14">
        <v>0</v>
      </c>
      <c r="K4" s="14">
        <v>0</v>
      </c>
      <c r="L4" s="14">
        <v>543.74092214153018</v>
      </c>
      <c r="M4" s="5">
        <f>SUM(E4:L4)</f>
        <v>45243.112649890223</v>
      </c>
    </row>
    <row r="5" spans="1:13" x14ac:dyDescent="0.25">
      <c r="A5" s="10" t="s">
        <v>15</v>
      </c>
      <c r="B5" s="12">
        <v>57</v>
      </c>
      <c r="C5" s="12">
        <v>30</v>
      </c>
      <c r="D5" s="11">
        <v>14</v>
      </c>
      <c r="E5" s="17">
        <v>33958.768254496266</v>
      </c>
      <c r="F5" s="14">
        <v>237.73390124572836</v>
      </c>
      <c r="G5" s="14">
        <v>0</v>
      </c>
      <c r="H5" s="14">
        <v>99.920058317900839</v>
      </c>
      <c r="I5" s="29"/>
      <c r="J5" s="14">
        <v>0</v>
      </c>
      <c r="K5" s="14">
        <v>73.338468083842372</v>
      </c>
      <c r="L5" s="14">
        <v>169.16176075735325</v>
      </c>
      <c r="M5" s="5">
        <f>SUM(E5:L5)</f>
        <v>34538.922442901094</v>
      </c>
    </row>
    <row r="6" spans="1:13" x14ac:dyDescent="0.25">
      <c r="A6" s="10" t="s">
        <v>16</v>
      </c>
      <c r="B6" s="12">
        <v>19</v>
      </c>
      <c r="C6" s="12">
        <v>15</v>
      </c>
      <c r="D6" s="11">
        <v>8</v>
      </c>
      <c r="E6" s="17">
        <v>29038.629710049445</v>
      </c>
      <c r="F6" s="14">
        <v>166.92466785450335</v>
      </c>
      <c r="G6" s="14">
        <v>229.16234595839515</v>
      </c>
      <c r="H6" s="14">
        <v>0</v>
      </c>
      <c r="I6" s="29"/>
      <c r="J6" s="14">
        <v>0</v>
      </c>
      <c r="K6" s="14">
        <v>12.03114347425049</v>
      </c>
      <c r="L6" s="14">
        <v>118.20541172291706</v>
      </c>
      <c r="M6" s="5">
        <f>SUM(E6:L6)</f>
        <v>29564.953279059508</v>
      </c>
    </row>
    <row r="7" spans="1:13" x14ac:dyDescent="0.25">
      <c r="A7" s="10" t="s">
        <v>17</v>
      </c>
      <c r="B7" s="12">
        <v>51</v>
      </c>
      <c r="C7" s="12">
        <v>13</v>
      </c>
      <c r="D7" s="11">
        <v>10</v>
      </c>
      <c r="E7" s="17">
        <v>28942.436708288205</v>
      </c>
      <c r="F7" s="14">
        <v>288.29064098094733</v>
      </c>
      <c r="G7" s="14">
        <v>0</v>
      </c>
      <c r="H7" s="14">
        <v>238.74162988603589</v>
      </c>
      <c r="I7" s="29"/>
      <c r="J7" s="14">
        <v>0</v>
      </c>
      <c r="K7" s="14">
        <v>18.566374180763074</v>
      </c>
      <c r="L7" s="14">
        <v>154.07368908363668</v>
      </c>
      <c r="M7" s="5">
        <f>SUM(E7:L7)</f>
        <v>29642.10904241959</v>
      </c>
    </row>
    <row r="8" spans="1:13" x14ac:dyDescent="0.25">
      <c r="A8" s="10" t="s">
        <v>18</v>
      </c>
      <c r="B8" s="12">
        <v>23</v>
      </c>
      <c r="C8" s="12">
        <v>5</v>
      </c>
      <c r="D8" s="11">
        <v>4</v>
      </c>
      <c r="E8" s="17">
        <v>27666.501640216331</v>
      </c>
      <c r="F8" s="14">
        <v>143.89006117563611</v>
      </c>
      <c r="G8" s="14">
        <v>0</v>
      </c>
      <c r="H8" s="14">
        <v>304.81736297872476</v>
      </c>
      <c r="I8" s="29"/>
      <c r="J8" s="14">
        <v>0</v>
      </c>
      <c r="K8" s="14">
        <v>0</v>
      </c>
      <c r="L8" s="14">
        <v>152.71958703982816</v>
      </c>
      <c r="M8" s="5">
        <f t="shared" ref="M8:M22" si="0">SUM(E8:L8)</f>
        <v>28267.928651410519</v>
      </c>
    </row>
    <row r="9" spans="1:13" x14ac:dyDescent="0.25">
      <c r="A9" s="10" t="s">
        <v>19</v>
      </c>
      <c r="B9" s="12">
        <v>1</v>
      </c>
      <c r="C9" s="12"/>
      <c r="D9" s="11"/>
      <c r="E9" s="31" t="s">
        <v>35</v>
      </c>
      <c r="F9" s="32"/>
      <c r="G9" s="32"/>
      <c r="H9" s="33"/>
      <c r="I9" s="29"/>
      <c r="J9" s="34" t="s">
        <v>35</v>
      </c>
      <c r="K9" s="32"/>
      <c r="L9" s="33"/>
      <c r="M9" s="5">
        <f t="shared" ref="M9:M15" si="1">SUM(E9:L9)</f>
        <v>0</v>
      </c>
    </row>
    <row r="10" spans="1:13" x14ac:dyDescent="0.25">
      <c r="A10" s="10" t="s">
        <v>20</v>
      </c>
      <c r="B10" s="12">
        <v>7</v>
      </c>
      <c r="C10" s="12">
        <v>1</v>
      </c>
      <c r="D10" s="11"/>
      <c r="E10" s="17">
        <v>58083.322857142855</v>
      </c>
      <c r="F10" s="14">
        <v>0</v>
      </c>
      <c r="G10" s="14">
        <v>3428.5542857142855</v>
      </c>
      <c r="H10" s="19">
        <v>0</v>
      </c>
      <c r="I10" s="29"/>
      <c r="J10" s="17">
        <v>0</v>
      </c>
      <c r="K10" s="14">
        <v>63.571428571428569</v>
      </c>
      <c r="L10" s="14">
        <v>385.6357142857143</v>
      </c>
      <c r="M10" s="5">
        <f t="shared" si="1"/>
        <v>61961.084285714285</v>
      </c>
    </row>
    <row r="11" spans="1:13" x14ac:dyDescent="0.25">
      <c r="A11" s="10" t="s">
        <v>21</v>
      </c>
      <c r="B11" s="12">
        <v>50</v>
      </c>
      <c r="C11" s="12">
        <v>15</v>
      </c>
      <c r="D11" s="11">
        <v>7</v>
      </c>
      <c r="E11" s="17">
        <v>43203.114782747987</v>
      </c>
      <c r="F11" s="14">
        <v>0</v>
      </c>
      <c r="G11" s="14">
        <v>863.30920192445365</v>
      </c>
      <c r="H11" s="19">
        <v>0</v>
      </c>
      <c r="I11" s="29"/>
      <c r="J11" s="17">
        <v>0</v>
      </c>
      <c r="K11" s="14">
        <v>37.338496368196303</v>
      </c>
      <c r="L11" s="14">
        <v>299.62762026941357</v>
      </c>
      <c r="M11" s="5">
        <f t="shared" si="1"/>
        <v>44403.390101310048</v>
      </c>
    </row>
    <row r="12" spans="1:13" x14ac:dyDescent="0.25">
      <c r="A12" s="10" t="s">
        <v>22</v>
      </c>
      <c r="B12" s="12">
        <v>45</v>
      </c>
      <c r="C12" s="12">
        <v>16</v>
      </c>
      <c r="D12" s="11">
        <v>10</v>
      </c>
      <c r="E12" s="18">
        <v>37571.873844889618</v>
      </c>
      <c r="F12" s="15">
        <v>408.34782204419952</v>
      </c>
      <c r="G12" s="15">
        <v>0</v>
      </c>
      <c r="H12" s="15">
        <v>77.951236636671851</v>
      </c>
      <c r="I12" s="29"/>
      <c r="J12" s="15">
        <v>0</v>
      </c>
      <c r="K12" s="15">
        <v>17.496772339641868</v>
      </c>
      <c r="L12" s="15">
        <v>211.99664603060978</v>
      </c>
      <c r="M12" s="5">
        <f t="shared" si="1"/>
        <v>38287.666321940735</v>
      </c>
    </row>
    <row r="13" spans="1:13" x14ac:dyDescent="0.25">
      <c r="A13" s="10" t="s">
        <v>28</v>
      </c>
      <c r="B13" s="12">
        <v>18</v>
      </c>
      <c r="C13" s="12">
        <v>8</v>
      </c>
      <c r="D13" s="11"/>
      <c r="E13" s="18">
        <v>56738.869444444448</v>
      </c>
      <c r="F13" s="15">
        <v>0</v>
      </c>
      <c r="G13" s="15">
        <v>3111.08</v>
      </c>
      <c r="H13" s="15">
        <v>0</v>
      </c>
      <c r="I13" s="29"/>
      <c r="J13" s="15">
        <v>0</v>
      </c>
      <c r="K13" s="15">
        <v>0</v>
      </c>
      <c r="L13" s="15">
        <v>453.74611111111108</v>
      </c>
      <c r="M13" s="5">
        <f t="shared" si="1"/>
        <v>60303.695555555561</v>
      </c>
    </row>
    <row r="14" spans="1:13" x14ac:dyDescent="0.25">
      <c r="A14" s="10" t="s">
        <v>29</v>
      </c>
      <c r="B14" s="12">
        <v>35</v>
      </c>
      <c r="C14" s="12">
        <v>13</v>
      </c>
      <c r="D14" s="11">
        <v>2</v>
      </c>
      <c r="E14" s="17">
        <v>42341.483709653417</v>
      </c>
      <c r="F14" s="14">
        <v>4.1245926319259869</v>
      </c>
      <c r="G14" s="14">
        <v>194.50384975594383</v>
      </c>
      <c r="H14" s="14">
        <v>0</v>
      </c>
      <c r="I14" s="29"/>
      <c r="J14" s="14">
        <v>0</v>
      </c>
      <c r="K14" s="14">
        <v>36.834534892880797</v>
      </c>
      <c r="L14" s="14">
        <v>272.99394017196249</v>
      </c>
      <c r="M14" s="5">
        <f t="shared" si="1"/>
        <v>42849.940627106123</v>
      </c>
    </row>
    <row r="15" spans="1:13" x14ac:dyDescent="0.25">
      <c r="A15" s="10" t="s">
        <v>24</v>
      </c>
      <c r="B15" s="12">
        <v>40</v>
      </c>
      <c r="C15" s="12">
        <v>21</v>
      </c>
      <c r="D15" s="11">
        <v>3</v>
      </c>
      <c r="E15" s="18">
        <v>36292.902420088067</v>
      </c>
      <c r="F15" s="15">
        <v>4864.388746437291</v>
      </c>
      <c r="G15" s="15">
        <v>1328.0348149434565</v>
      </c>
      <c r="H15" s="15">
        <v>133.37555803001359</v>
      </c>
      <c r="I15" s="29"/>
      <c r="J15" s="15">
        <v>810.64164512866637</v>
      </c>
      <c r="K15" s="15">
        <v>505.29170795492854</v>
      </c>
      <c r="L15" s="15">
        <v>91.789169365301532</v>
      </c>
      <c r="M15" s="5">
        <f t="shared" si="1"/>
        <v>44026.42406194772</v>
      </c>
    </row>
    <row r="16" spans="1:13" x14ac:dyDescent="0.25">
      <c r="A16" s="10" t="s">
        <v>23</v>
      </c>
      <c r="B16" s="12">
        <v>18</v>
      </c>
      <c r="C16" s="12">
        <v>7</v>
      </c>
      <c r="D16" s="11">
        <v>5</v>
      </c>
      <c r="E16" s="17">
        <v>35041.389550493019</v>
      </c>
      <c r="F16" s="14">
        <v>5235.0151209371934</v>
      </c>
      <c r="G16" s="14">
        <v>0</v>
      </c>
      <c r="H16" s="14">
        <v>323.09715580928832</v>
      </c>
      <c r="I16" s="29"/>
      <c r="J16" s="14">
        <v>1539.2047417319684</v>
      </c>
      <c r="K16" s="14">
        <v>585.20148118519046</v>
      </c>
      <c r="L16" s="14">
        <v>91.112888856566215</v>
      </c>
      <c r="M16" s="5">
        <f t="shared" si="0"/>
        <v>42815.020939013222</v>
      </c>
    </row>
    <row r="17" spans="1:13" x14ac:dyDescent="0.25">
      <c r="A17" s="25" t="s">
        <v>32</v>
      </c>
      <c r="B17" s="12">
        <v>2</v>
      </c>
      <c r="C17" s="12"/>
      <c r="D17" s="11"/>
      <c r="E17" s="17">
        <v>59851.19</v>
      </c>
      <c r="F17" s="14">
        <v>0</v>
      </c>
      <c r="G17" s="14">
        <v>8010.03</v>
      </c>
      <c r="H17" s="14">
        <v>0</v>
      </c>
      <c r="I17" s="29"/>
      <c r="J17" s="14">
        <v>0</v>
      </c>
      <c r="K17" s="14">
        <v>0</v>
      </c>
      <c r="L17" s="14">
        <v>357.14</v>
      </c>
      <c r="M17" s="5">
        <f t="shared" si="0"/>
        <v>68218.36</v>
      </c>
    </row>
    <row r="18" spans="1:13" x14ac:dyDescent="0.25">
      <c r="A18" s="25" t="s">
        <v>33</v>
      </c>
      <c r="B18" s="12">
        <v>3</v>
      </c>
      <c r="C18" s="12"/>
      <c r="D18" s="11">
        <v>1</v>
      </c>
      <c r="E18" s="17">
        <v>35198.016237204378</v>
      </c>
      <c r="F18" s="14">
        <v>442.77444405224145</v>
      </c>
      <c r="G18" s="14">
        <v>3395.69361101306</v>
      </c>
      <c r="H18" s="14">
        <v>638.79279915284144</v>
      </c>
      <c r="I18" s="29"/>
      <c r="J18" s="14">
        <v>0</v>
      </c>
      <c r="K18" s="14">
        <v>0</v>
      </c>
      <c r="L18" s="14">
        <v>118.61277797387926</v>
      </c>
      <c r="M18" s="5">
        <f t="shared" si="0"/>
        <v>39793.889869396407</v>
      </c>
    </row>
    <row r="19" spans="1:13" x14ac:dyDescent="0.25">
      <c r="A19" s="25" t="s">
        <v>34</v>
      </c>
      <c r="B19" s="12">
        <v>3</v>
      </c>
      <c r="C19" s="12">
        <v>2</v>
      </c>
      <c r="D19" s="11">
        <v>2</v>
      </c>
      <c r="E19" s="17">
        <v>33509.970008568976</v>
      </c>
      <c r="F19" s="14">
        <v>1160.8440445586973</v>
      </c>
      <c r="G19" s="14">
        <v>0</v>
      </c>
      <c r="H19" s="14">
        <v>649.1645244215938</v>
      </c>
      <c r="I19" s="29"/>
      <c r="J19" s="14">
        <v>0</v>
      </c>
      <c r="K19" s="14">
        <v>0</v>
      </c>
      <c r="L19" s="14">
        <v>0</v>
      </c>
      <c r="M19" s="5">
        <f t="shared" si="0"/>
        <v>35319.978577549264</v>
      </c>
    </row>
    <row r="20" spans="1:13" x14ac:dyDescent="0.25">
      <c r="A20" s="10" t="s">
        <v>25</v>
      </c>
      <c r="B20" s="12">
        <v>1</v>
      </c>
      <c r="C20" s="12"/>
      <c r="D20" s="11"/>
      <c r="E20" s="31" t="s">
        <v>35</v>
      </c>
      <c r="F20" s="32"/>
      <c r="G20" s="32"/>
      <c r="H20" s="33"/>
      <c r="I20" s="29"/>
      <c r="J20" s="34" t="s">
        <v>35</v>
      </c>
      <c r="K20" s="32"/>
      <c r="L20" s="33"/>
      <c r="M20" s="5">
        <f>SUM(E20:L20)</f>
        <v>0</v>
      </c>
    </row>
    <row r="21" spans="1:13" x14ac:dyDescent="0.25">
      <c r="A21" s="10" t="s">
        <v>26</v>
      </c>
      <c r="B21" s="12">
        <v>26</v>
      </c>
      <c r="C21" s="12"/>
      <c r="D21" s="11">
        <v>1</v>
      </c>
      <c r="E21" s="17">
        <v>29266.184589653374</v>
      </c>
      <c r="F21" s="14">
        <v>674.49490743410809</v>
      </c>
      <c r="G21" s="14">
        <v>782.56766249495342</v>
      </c>
      <c r="H21" s="14">
        <v>1074.5474537170544</v>
      </c>
      <c r="I21" s="29"/>
      <c r="J21" s="14">
        <v>0</v>
      </c>
      <c r="K21" s="14">
        <v>0</v>
      </c>
      <c r="L21" s="14">
        <v>0</v>
      </c>
      <c r="M21" s="5">
        <f t="shared" si="0"/>
        <v>31797.794613299491</v>
      </c>
    </row>
    <row r="22" spans="1:13" x14ac:dyDescent="0.25">
      <c r="A22" s="10" t="s">
        <v>27</v>
      </c>
      <c r="B22" s="12">
        <v>1</v>
      </c>
      <c r="C22" s="12">
        <v>1</v>
      </c>
      <c r="D22" s="11"/>
      <c r="E22" s="31" t="s">
        <v>35</v>
      </c>
      <c r="F22" s="32"/>
      <c r="G22" s="32"/>
      <c r="H22" s="33"/>
      <c r="I22" s="30"/>
      <c r="J22" s="34" t="s">
        <v>35</v>
      </c>
      <c r="K22" s="32"/>
      <c r="L22" s="33"/>
      <c r="M22" s="5">
        <f t="shared" si="0"/>
        <v>0</v>
      </c>
    </row>
    <row r="23" spans="1:13" s="24" customFormat="1" x14ac:dyDescent="0.25">
      <c r="A23" s="20" t="s">
        <v>12</v>
      </c>
      <c r="B23" s="21">
        <f>SUM(B3:B22)</f>
        <v>416</v>
      </c>
      <c r="C23" s="21">
        <f>SUM(C3:C22)</f>
        <v>153</v>
      </c>
      <c r="D23" s="21">
        <f>SUM(D3:D22)</f>
        <v>68</v>
      </c>
      <c r="E23" s="16"/>
      <c r="F23" s="16"/>
      <c r="G23" s="16"/>
      <c r="H23" s="22"/>
      <c r="I23" s="23"/>
      <c r="J23" s="16"/>
      <c r="K23" s="16"/>
      <c r="L23" s="16"/>
    </row>
  </sheetData>
  <mergeCells count="8">
    <mergeCell ref="A1:M1"/>
    <mergeCell ref="I3:I22"/>
    <mergeCell ref="E9:H9"/>
    <mergeCell ref="E20:H20"/>
    <mergeCell ref="E22:H22"/>
    <mergeCell ref="J9:L9"/>
    <mergeCell ref="J20:L20"/>
    <mergeCell ref="J22:L22"/>
  </mergeCells>
  <pageMargins left="0.23622047244094502" right="3.8188976377952794E-2" top="1.6728346456692949" bottom="1.6728346456692949" header="1.2791338582677199" footer="1.2791338582677199"/>
  <pageSetup paperSize="9" scale="52" pageOrder="overThenDown" orientation="landscape" r:id="rId1"/>
  <headerFooter alignWithMargins="0"/>
  <ignoredErrors>
    <ignoredError sqref="M8 M21 M16:M19 M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Tabella_dotazione_organica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Molinari</dc:creator>
  <cp:lastModifiedBy>Mirko Bottamedi</cp:lastModifiedBy>
  <cp:revision>65</cp:revision>
  <cp:lastPrinted>2023-06-29T07:46:12Z</cp:lastPrinted>
  <dcterms:created xsi:type="dcterms:W3CDTF">2020-10-13T10:22:35Z</dcterms:created>
  <dcterms:modified xsi:type="dcterms:W3CDTF">2024-04-02T07:12:12Z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